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filterPrivacy="1" defaultThemeVersion="202300"/>
  <xr:revisionPtr revIDLastSave="0" documentId="13_ncr:1_{732484F2-FF6A-4815-A18E-B75A1B9FFB52}" xr6:coauthVersionLast="47" xr6:coauthVersionMax="47" xr10:uidLastSave="{00000000-0000-0000-0000-000000000000}"/>
  <bookViews>
    <workbookView xWindow="-120" yWindow="-120" windowWidth="29040" windowHeight="15840" xr2:uid="{6C6074F9-F6EF-4216-AD61-1E1ABA6AFE55}"/>
  </bookViews>
  <sheets>
    <sheet name="UK" sheetId="1" r:id="rId1"/>
  </sheets>
  <definedNames>
    <definedName name="_xlnm._FilterDatabase" localSheetId="0" hidden="1">UK!$A$1:$R$18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1" l="1"/>
  <c r="K19" i="1"/>
  <c r="I18" i="1"/>
  <c r="K18" i="1" s="1"/>
  <c r="I17" i="1"/>
  <c r="K17" i="1" s="1"/>
  <c r="I16" i="1"/>
  <c r="K16" i="1" s="1"/>
  <c r="I15" i="1"/>
  <c r="K15" i="1" s="1"/>
  <c r="I14" i="1"/>
  <c r="K14" i="1" s="1"/>
  <c r="I13" i="1"/>
  <c r="K13" i="1" s="1"/>
  <c r="I12" i="1"/>
  <c r="K12" i="1" s="1"/>
  <c r="I11" i="1"/>
  <c r="K11" i="1" s="1"/>
  <c r="I10" i="1"/>
  <c r="K10" i="1" s="1"/>
  <c r="I9" i="1"/>
  <c r="K9" i="1" s="1"/>
  <c r="I8" i="1"/>
  <c r="K8" i="1" s="1"/>
  <c r="I7" i="1"/>
  <c r="K7" i="1" s="1"/>
  <c r="I6" i="1"/>
  <c r="K6" i="1" s="1"/>
  <c r="I5" i="1"/>
  <c r="K5" i="1" s="1"/>
  <c r="I4" i="1"/>
  <c r="K4" i="1" s="1"/>
  <c r="I3" i="1"/>
  <c r="K3" i="1" s="1"/>
  <c r="I2" i="1"/>
  <c r="K2" i="1" s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<sst xmlns="http://schemas.openxmlformats.org/spreadsheetml/2006/main" count="139" uniqueCount="107">
  <si>
    <t xml:space="preserve">SKU </t>
  </si>
  <si>
    <t>Units Per Box</t>
  </si>
  <si>
    <t>Available Boxes</t>
  </si>
  <si>
    <t>Boxes per Pallet</t>
  </si>
  <si>
    <t>Total Pallets</t>
  </si>
  <si>
    <t>Product Name</t>
  </si>
  <si>
    <t>Category</t>
  </si>
  <si>
    <t>Sub-Category</t>
  </si>
  <si>
    <t>Total Quantity</t>
  </si>
  <si>
    <t>Retail Price</t>
  </si>
  <si>
    <t>Retail Value</t>
  </si>
  <si>
    <t>Product Image</t>
  </si>
  <si>
    <t>Product Link</t>
  </si>
  <si>
    <t>Unit Weight in kg</t>
  </si>
  <si>
    <t>Package Dimensions (cm)</t>
  </si>
  <si>
    <t>Pan Sets</t>
  </si>
  <si>
    <t>UHNAPKIN20IN-24ORANGEEU</t>
  </si>
  <si>
    <t>Cloth Napkins</t>
  </si>
  <si>
    <t>Frying Pans</t>
  </si>
  <si>
    <t>UK WH Inventory</t>
  </si>
  <si>
    <t>KYFRYPAN2PCSRVT20x28GREYEU</t>
  </si>
  <si>
    <t>KYFRYPAN2PCSRVT20x28REDEU</t>
  </si>
  <si>
    <t>KYFRYPAN3PCSRVTTURQUOISEEU</t>
  </si>
  <si>
    <t>KYSAUCEPAN2QTREDEU</t>
  </si>
  <si>
    <t>KYSAUCEPAN2QTTURQUOISEEU</t>
  </si>
  <si>
    <t>UBCURTAINBLACKOUTGRMT46X54BEIGEEU</t>
  </si>
  <si>
    <t>UCSCISSORSSILVER65BLUEEU</t>
  </si>
  <si>
    <t>UHNAPKIN17IN-24BLUEEU</t>
  </si>
  <si>
    <t>UHNAPKIN17IN-24GREYEU</t>
  </si>
  <si>
    <t>UHNAPKIN17IN-24LIGHTGREYEU</t>
  </si>
  <si>
    <t>UHNAPKIN17IN-24ORANGEEU</t>
  </si>
  <si>
    <t>UHNAPKIN20IN-24BLACKEU</t>
  </si>
  <si>
    <t>UHNAPKIN20IN-24BLUEEU</t>
  </si>
  <si>
    <t>UHNAPKIN20IN-24REDEU</t>
  </si>
  <si>
    <t>UKCASTIRONSKILLET3PCSBLUEEU</t>
  </si>
  <si>
    <t>UTDISHTOWELPLAIDCHECK12GREYWHITEEU</t>
  </si>
  <si>
    <t>https://www.amazon.co.uk/dp/B0CJY8R7GL</t>
  </si>
  <si>
    <t>‎45 x 28 x 4.6</t>
  </si>
  <si>
    <t>Home &amp; Kitchen</t>
  </si>
  <si>
    <t>KICHLY Set of 2 Nonstick Induction Frying Pans, 20 and 28 cm Induction Hob Set, Bakelite Handles Firm Grip, Easy Cleaning (Grey)</t>
  </si>
  <si>
    <t>KICHLY Large Nonstick Induction Frying pan - Multipurpose All cooktop Pan for Home Kitchen or Restaurant, Scratch Resistant, Bakelite Handles (28cm, 11 inch, Black, 1 Piece)</t>
  </si>
  <si>
    <t>https://www.amazon.co.uk/dp/B0CJY9MDD7</t>
  </si>
  <si>
    <t>KICHLY Induction Hob Pan Sets Non Stick, 3 Pcs Fryingpans, Professional Chefs Kitchen Cookware, 20cm, 24cm, and 28cm (Black, 1 Pack of 3)</t>
  </si>
  <si>
    <t>https://www.amazon.co.uk/dp/B084Q3V9XK?th=1</t>
  </si>
  <si>
    <t>‎45 x 28 x 7.5</t>
  </si>
  <si>
    <t>KICHLY 18cm / 2L Nonstick Saucepan with Glass Lid - Multipurpose Induction Pan for Home Kitchen or Restaurant - Milk Pan, (18cm, 2L, Induction, Red, Pack of 1)</t>
  </si>
  <si>
    <t>Saucepans</t>
  </si>
  <si>
    <t>https://www.amazon.co.uk/dp/B0CGDV7HLV?th=1</t>
  </si>
  <si>
    <t>‎18 x 26 x 8.5</t>
  </si>
  <si>
    <t>KICHLY 18 cm, 2Ltr Nonstick Saucepan with Glass Lid, Multipurpose Induction Pot for Home, Kitchen or Restaurant, Milk Pan, 18cm, 2L, Induction, Black, 1 Piece</t>
  </si>
  <si>
    <t>https://www.amazon.co.uk/dp/B0B49T78PC?th=1</t>
  </si>
  <si>
    <t>Utopia Bedding Blackout Curtains Grommet Thermal 2 Panels Drapes [Beige, 46 x 54 Inches] Sound Insulated Curtain for Bedroom and Living Room (117x137 cm)</t>
  </si>
  <si>
    <t>Curtain &amp; Drapes</t>
  </si>
  <si>
    <t>https://www.amazon.co.uk/dp/B09MJ55YDT?th=1</t>
  </si>
  <si>
    <t>https://www.amazon.co.uk/dp/B0BH9CKS1K?th=1</t>
  </si>
  <si>
    <t>Beauty</t>
  </si>
  <si>
    <t>Scissors</t>
  </si>
  <si>
    <t>Utopia Care Barber &amp; Professional Hairdressing Scissors for Hair Cutting, Sharp Edge for Clean Trimming &amp; Dressing, Shears for Women, Men, Adults, Kids Styling cuts (6.5 Inch, Rainbow,1 Piece)</t>
  </si>
  <si>
    <t>‎16.51 x 5.51 x 0.71</t>
  </si>
  <si>
    <t>KICHLY Cloth Napkins [24 Pack, Blue] 43x43cm, 100% Polyester Dinner Napkins with Hemmed Edges, Washable, Best for Parties, Weddings and Dinners</t>
  </si>
  <si>
    <t>https://www.amazon.co.uk/dp/B07TW66CNQ?th=1</t>
  </si>
  <si>
    <t>KICHLY Cloth Napkins [24 Pack, Grey] 43x43cm, 100% Polyester Dinner Napkins with Hemmed Edges, Washable, Best for Parties, Weddings and Dinners</t>
  </si>
  <si>
    <t>https://www.amazon.co.uk/dp/B07TW756F7?th=1</t>
  </si>
  <si>
    <t>KICHLY Cloth Napkins [24 Pack, Black] 43x43cm, 100% Polyester Dinner Napkins with Hemmed Edges, Washable, Best for Parties, Weddings and Dinners</t>
  </si>
  <si>
    <t>https://www.amazon.co.uk/dp/B07TW6DT5J?th=1</t>
  </si>
  <si>
    <t>KICHLY Cloth Napkins [24 Pack, Orange] 43x43cm, 100% Polyester Dinner Napkins with Hemmed Edges, Washable, Best for Parties, Weddings and Dinners</t>
  </si>
  <si>
    <t>https://www.amazon.co.uk/dp/B08C38DVRC?th=1</t>
  </si>
  <si>
    <t>https://www.amazon.co.uk/dp/B0C6V4RWZR</t>
  </si>
  <si>
    <t>KICHLY Cloth Napkins [24 Pack, Black] 50x50cm, 100% Polyester Dinner Napkins with Hemmed Edges, Washable, Best for Parties, Weddings and Dinners</t>
  </si>
  <si>
    <t>https://www.amazon.co.uk/dp/B0C6V4S2JK</t>
  </si>
  <si>
    <t>KICHLY Cloth Napkins [24 Pack, Blue] 50x50cm, 100% Polyester Dinner Napkins with Hemmed Edges, Washable, Best for Parties, Weddings and Dinners</t>
  </si>
  <si>
    <t>KICHLY Cloth Napkins [24 Pack, Orange] 50x50cm, 100% Polyester Dinner Napkins with Hemmed Edges, Washable, Best for Parties, Weddings and Dinners</t>
  </si>
  <si>
    <t>https://www.amazon.co.uk/dp/B0C6V35179?th=1</t>
  </si>
  <si>
    <t>‎43 x 43 x 0.25</t>
  </si>
  <si>
    <t>‎50 x 50 x 0.25</t>
  </si>
  <si>
    <t>KICHLY Cloth Napkins [24 Pack, Red] 50x50cm, 100% Polyester Dinner Napkins with Hemmed Edges, Washable, Best for Parties, Weddings and Dinners</t>
  </si>
  <si>
    <t>https://www.amazon.co.uk/dp/B0C6V2F66Q?th=1</t>
  </si>
  <si>
    <t>KICHLY Saute Fry Pan - Pre-Seasoned Cast Iron Skillet Set 3-Piece - Frying Pan - 6 Inch, 8 Inch and 10 Inch Cast Iron Set (Blue, 1 Set of 3)</t>
  </si>
  <si>
    <t>https://www.amazon.co.uk/dp/B0BML57PR2</t>
  </si>
  <si>
    <t xml:space="preserve">‎33 x 20.32 x 5.08 </t>
  </si>
  <si>
    <t>Utopia Towels - 200 GSM Blue Dish Towels (12 Pack - 38 x 64 cm) 100% Cotton Dish Cloths Absorbent Bar Cloth, Kitchen Tea Towel for Catering, Drying and Washing</t>
  </si>
  <si>
    <t>Dish Cloths</t>
  </si>
  <si>
    <t>https://www.amazon.co.uk/dp/B00JCG1V42?th=1</t>
  </si>
  <si>
    <t>‎228 x 183 x 0.03</t>
  </si>
  <si>
    <t xml:space="preserve">‎43 x 43 x 0.25 </t>
  </si>
  <si>
    <t>‎64 x 38 x 0.5</t>
  </si>
  <si>
    <t>EAN</t>
  </si>
  <si>
    <t>ASIN</t>
  </si>
  <si>
    <t>B0CJY8R7GL</t>
  </si>
  <si>
    <t>B0CJY9MDD7</t>
  </si>
  <si>
    <t>B0C6V4RWZR</t>
  </si>
  <si>
    <t>B0C6V4S2JK</t>
  </si>
  <si>
    <t>B0BML57PR2</t>
  </si>
  <si>
    <t>B084Q3V9XK</t>
  </si>
  <si>
    <t>B0CGDV7HLV</t>
  </si>
  <si>
    <t>B0B49T78PC</t>
  </si>
  <si>
    <t>B09MJ55YDT</t>
  </si>
  <si>
    <t>B0BH9CKS1K</t>
  </si>
  <si>
    <t>B07TW66CNQ</t>
  </si>
  <si>
    <t>B07TW756F7</t>
  </si>
  <si>
    <t>B07TW6DT5J</t>
  </si>
  <si>
    <t>B08C38DVRC</t>
  </si>
  <si>
    <t>B0C6V35179</t>
  </si>
  <si>
    <t>B0C6V2F66Q</t>
  </si>
  <si>
    <t>B00JCG1V42</t>
  </si>
  <si>
    <t>0197703013908</t>
  </si>
  <si>
    <t>0197703013915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</si>
</sst>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_(&quot;$&quot;* #,##0_);_(&quot;$&quot;* \(#,##0\);_(&quot;$&quot;* &quot;-&quot;??_);_(@_)"/>
    <numFmt numFmtId="168" formatCode="_([$€-2]\ * #,##0.00_);_([$€-2]\ * \(#,##0.00\);_([$€-2]\ * &quot;-&quot;??_);_(@_)"/>
    <numFmt numFmtId="169" formatCode="_-[$£-809]* #,##0.00_-;\-[$£-809]* #,##0.00_-;_-[$£-809]* &quot;-&quot;??_-;_-@_-"/>
    <numFmt numFmtId="170" formatCode="_-[$£-809]* #,##0_-;\-[$£-809]* #,##0_-;_-[$£-809]* &quot;-&quot;??_-;_-@_-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6" fontId="3" fillId="0" borderId="1" xfId="1" applyNumberFormat="1" applyFont="1" applyBorder="1" applyAlignment="1">
      <alignment horizontal="center" vertical="center"/>
    </xf>
    <xf numFmtId="164" fontId="3" fillId="0" borderId="1" xfId="2" applyFont="1" applyBorder="1" applyAlignment="1">
      <alignment horizontal="center" vertical="center"/>
    </xf>
    <xf numFmtId="167" fontId="3" fillId="0" borderId="1" xfId="2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6" fontId="4" fillId="0" borderId="1" xfId="1" applyNumberFormat="1" applyFont="1" applyBorder="1" applyAlignment="1">
      <alignment horizontal="center" vertical="center" wrapText="1"/>
    </xf>
    <xf numFmtId="168" fontId="4" fillId="0" borderId="1" xfId="2" applyNumberFormat="1" applyFont="1" applyBorder="1" applyAlignment="1">
      <alignment vertical="center" wrapText="1"/>
    </xf>
    <xf numFmtId="0" fontId="0" fillId="0" borderId="1" xfId="0" applyBorder="1"/>
    <xf numFmtId="0" fontId="2" fillId="0" borderId="1" xfId="3" applyBorder="1" applyAlignment="1">
      <alignment vertical="center" wrapText="1"/>
    </xf>
    <xf numFmtId="0" fontId="0" fillId="0" borderId="0" xfId="0" applyAlignment="1">
      <alignment vertical="center" wrapText="1"/>
    </xf>
    <xf numFmtId="169" fontId="4" fillId="0" borderId="1" xfId="2" applyNumberFormat="1" applyFont="1" applyBorder="1" applyAlignment="1">
      <alignment vertical="center" wrapText="1"/>
    </xf>
    <xf numFmtId="170" fontId="4" fillId="0" borderId="1" xfId="2" applyNumberFormat="1" applyFont="1" applyBorder="1" applyAlignment="1">
      <alignment vertical="center" wrapText="1"/>
    </xf>
    <xf numFmtId="0" fontId="2" fillId="0" borderId="1" xfId="3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69" fontId="0" fillId="0" borderId="0" xfId="0" applyNumberFormat="1"/>
    <xf numFmtId="166" fontId="0" fillId="0" borderId="0" xfId="0" applyNumberFormat="1"/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220981</xdr:colOff>
      <xdr:row>1</xdr:row>
      <xdr:rowOff>60960</xdr:rowOff>
    </xdr:from>
    <xdr:to>
      <xdr:col>11</xdr:col>
      <xdr:colOff>1131206</xdr:colOff>
      <xdr:row>1</xdr:row>
      <xdr:rowOff>1121664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id="{D7E7DC42-A44D-33D8-9BDB-D1A9FA606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52421" y="243840"/>
          <a:ext cx="910225" cy="10607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243841</xdr:colOff>
      <xdr:row>2</xdr:row>
      <xdr:rowOff>68580</xdr:rowOff>
    </xdr:from>
    <xdr:to>
      <xdr:col>11</xdr:col>
      <xdr:colOff>1154066</xdr:colOff>
      <xdr:row>2</xdr:row>
      <xdr:rowOff>1129284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id="{A86C6DCE-6271-6D70-6684-75B766E5B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75281" y="1394460"/>
          <a:ext cx="910225" cy="10607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182881</xdr:colOff>
      <xdr:row>3</xdr:row>
      <xdr:rowOff>38100</xdr:rowOff>
    </xdr:from>
    <xdr:to>
      <xdr:col>11</xdr:col>
      <xdr:colOff>1298316</xdr:colOff>
      <xdr:row>3</xdr:row>
      <xdr:rowOff>1098804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id="{EB396342-1D58-EB19-F846-9E9BA39B5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14321" y="2506980"/>
          <a:ext cx="1115435" cy="10607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144780</xdr:colOff>
      <xdr:row>4</xdr:row>
      <xdr:rowOff>38100</xdr:rowOff>
    </xdr:from>
    <xdr:to>
      <xdr:col>11</xdr:col>
      <xdr:colOff>1269678</xdr:colOff>
      <xdr:row>4</xdr:row>
      <xdr:rowOff>1098804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id="{5FCC34FB-DBB0-F31E-76B5-B148C3B30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76220" y="3649980"/>
          <a:ext cx="1124898" cy="10607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144780</xdr:colOff>
      <xdr:row>5</xdr:row>
      <xdr:rowOff>45720</xdr:rowOff>
    </xdr:from>
    <xdr:to>
      <xdr:col>11</xdr:col>
      <xdr:colOff>1269678</xdr:colOff>
      <xdr:row>5</xdr:row>
      <xdr:rowOff>1106424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id="{5AF7CF44-E70C-8A6F-1CA3-E8AFA9F14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76220" y="4800600"/>
          <a:ext cx="1124898" cy="10607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205741</xdr:colOff>
      <xdr:row>6</xdr:row>
      <xdr:rowOff>45720</xdr:rowOff>
    </xdr:from>
    <xdr:to>
      <xdr:col>11</xdr:col>
      <xdr:colOff>1194600</xdr:colOff>
      <xdr:row>6</xdr:row>
      <xdr:rowOff>1106424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id="{B96983EC-EB8B-F3D5-C7A8-D53A13D89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37181" y="5943600"/>
          <a:ext cx="988859" cy="10607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243840</xdr:colOff>
      <xdr:row>7</xdr:row>
      <xdr:rowOff>45720</xdr:rowOff>
    </xdr:from>
    <xdr:to>
      <xdr:col>11</xdr:col>
      <xdr:colOff>1246842</xdr:colOff>
      <xdr:row>7</xdr:row>
      <xdr:rowOff>1106424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id="{7CFEFD70-85BF-83B5-36C4-CAADF77CC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75280" y="7086600"/>
          <a:ext cx="1003002" cy="10607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76201</xdr:colOff>
      <xdr:row>8</xdr:row>
      <xdr:rowOff>53340</xdr:rowOff>
    </xdr:from>
    <xdr:to>
      <xdr:col>11</xdr:col>
      <xdr:colOff>1285662</xdr:colOff>
      <xdr:row>8</xdr:row>
      <xdr:rowOff>1114044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id="{F12ACE94-D446-4585-1DD5-935D1A944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07641" y="8237220"/>
          <a:ext cx="1209461" cy="10607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68581</xdr:colOff>
      <xdr:row>9</xdr:row>
      <xdr:rowOff>45720</xdr:rowOff>
    </xdr:from>
    <xdr:to>
      <xdr:col>11</xdr:col>
      <xdr:colOff>1273926</xdr:colOff>
      <xdr:row>9</xdr:row>
      <xdr:rowOff>1106424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id="{E1B37FD6-F465-BF89-48FA-C36B944B0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00021" y="9372600"/>
          <a:ext cx="1205345" cy="10607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91440</xdr:colOff>
      <xdr:row>10</xdr:row>
      <xdr:rowOff>45720</xdr:rowOff>
    </xdr:from>
    <xdr:to>
      <xdr:col>11</xdr:col>
      <xdr:colOff>1295930</xdr:colOff>
      <xdr:row>10</xdr:row>
      <xdr:rowOff>1106424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id="{83A5311B-3C7A-B128-1BE4-AC5C8B0C4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22880" y="10515600"/>
          <a:ext cx="1204490" cy="10607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144780</xdr:colOff>
      <xdr:row>11</xdr:row>
      <xdr:rowOff>53340</xdr:rowOff>
    </xdr:from>
    <xdr:to>
      <xdr:col>11</xdr:col>
      <xdr:colOff>1205484</xdr:colOff>
      <xdr:row>11</xdr:row>
      <xdr:rowOff>1114044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id="{1D2237AD-8374-2869-05B6-B05FA29C6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76220" y="11666220"/>
          <a:ext cx="1060704" cy="10607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68581</xdr:colOff>
      <xdr:row>12</xdr:row>
      <xdr:rowOff>83820</xdr:rowOff>
    </xdr:from>
    <xdr:to>
      <xdr:col>11</xdr:col>
      <xdr:colOff>1273196</xdr:colOff>
      <xdr:row>13</xdr:row>
      <xdr:rowOff>1524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EC63E2E8-3733-B752-C569-BC37C6A29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00021" y="12839700"/>
          <a:ext cx="1204615" cy="10607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83821</xdr:colOff>
      <xdr:row>13</xdr:row>
      <xdr:rowOff>53340</xdr:rowOff>
    </xdr:from>
    <xdr:to>
      <xdr:col>11</xdr:col>
      <xdr:colOff>1288436</xdr:colOff>
      <xdr:row>13</xdr:row>
      <xdr:rowOff>1114044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id="{FDA1D11B-37F7-0445-86CD-0DE8B4D6C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15261" y="13952220"/>
          <a:ext cx="1204615" cy="10607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167640</xdr:colOff>
      <xdr:row>14</xdr:row>
      <xdr:rowOff>53340</xdr:rowOff>
    </xdr:from>
    <xdr:to>
      <xdr:col>11</xdr:col>
      <xdr:colOff>1228344</xdr:colOff>
      <xdr:row>14</xdr:row>
      <xdr:rowOff>1114044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id="{75A7085A-74AF-1ECE-1CC1-B0345C4E8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99080" y="15095220"/>
          <a:ext cx="1060704" cy="10607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53341</xdr:colOff>
      <xdr:row>15</xdr:row>
      <xdr:rowOff>68580</xdr:rowOff>
    </xdr:from>
    <xdr:to>
      <xdr:col>11</xdr:col>
      <xdr:colOff>1257956</xdr:colOff>
      <xdr:row>15</xdr:row>
      <xdr:rowOff>1129284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id="{8971EAF4-6F40-CD57-18EA-6FA2801DC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84781" y="16253460"/>
          <a:ext cx="1204615" cy="10607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266701</xdr:colOff>
      <xdr:row>16</xdr:row>
      <xdr:rowOff>15240</xdr:rowOff>
    </xdr:from>
    <xdr:to>
      <xdr:col>11</xdr:col>
      <xdr:colOff>1131670</xdr:colOff>
      <xdr:row>16</xdr:row>
      <xdr:rowOff>1075944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id="{33688122-8AE5-0A4F-E690-C13E1DB2C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8141" y="17343120"/>
          <a:ext cx="864969" cy="10607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144780</xdr:colOff>
      <xdr:row>17</xdr:row>
      <xdr:rowOff>68580</xdr:rowOff>
    </xdr:from>
    <xdr:to>
      <xdr:col>11</xdr:col>
      <xdr:colOff>1205484</xdr:colOff>
      <xdr:row>17</xdr:row>
      <xdr:rowOff>1083462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id="{1D17A2FC-0D5D-1928-3DED-DFF25282D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76220" y="18539460"/>
          <a:ext cx="1060704" cy="1014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mazon.co.uk/dp/B07TW66CNQ?th=1" TargetMode="External"/><Relationship Id="rId13" Type="http://schemas.openxmlformats.org/officeDocument/2006/relationships/hyperlink" Target="https://www.amazon.co.uk/dp/B0C6V4S2JK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www.amazon.co.uk/dp/B084Q3V9XK?th=1" TargetMode="External"/><Relationship Id="rId7" Type="http://schemas.openxmlformats.org/officeDocument/2006/relationships/hyperlink" Target="https://www.amazon.co.uk/dp/B0BH9CKS1K?th=1" TargetMode="External"/><Relationship Id="rId12" Type="http://schemas.openxmlformats.org/officeDocument/2006/relationships/hyperlink" Target="https://www.amazon.co.uk/dp/B0C6V4RWZR" TargetMode="External"/><Relationship Id="rId17" Type="http://schemas.openxmlformats.org/officeDocument/2006/relationships/hyperlink" Target="https://www.amazon.co.uk/dp/B00JCG1V42?th=1" TargetMode="External"/><Relationship Id="rId2" Type="http://schemas.openxmlformats.org/officeDocument/2006/relationships/hyperlink" Target="https://www.amazon.co.uk/dp/B0CJY9MDD7" TargetMode="External"/><Relationship Id="rId16" Type="http://schemas.openxmlformats.org/officeDocument/2006/relationships/hyperlink" Target="https://www.amazon.co.uk/dp/B0BML57PR2" TargetMode="External"/><Relationship Id="rId1" Type="http://schemas.openxmlformats.org/officeDocument/2006/relationships/hyperlink" Target="https://www.amazon.co.uk/dp/B0CJY8R7GL" TargetMode="External"/><Relationship Id="rId6" Type="http://schemas.openxmlformats.org/officeDocument/2006/relationships/hyperlink" Target="https://www.amazon.co.uk/dp/B09MJ55YDT?th=1" TargetMode="External"/><Relationship Id="rId11" Type="http://schemas.openxmlformats.org/officeDocument/2006/relationships/hyperlink" Target="https://www.amazon.co.uk/dp/B08C38DVRC?th=1" TargetMode="External"/><Relationship Id="rId5" Type="http://schemas.openxmlformats.org/officeDocument/2006/relationships/hyperlink" Target="https://www.amazon.co.uk/dp/B0B49T78PC?th=1" TargetMode="External"/><Relationship Id="rId15" Type="http://schemas.openxmlformats.org/officeDocument/2006/relationships/hyperlink" Target="https://www.amazon.co.uk/dp/B0C6V2F66Q?th=1" TargetMode="External"/><Relationship Id="rId10" Type="http://schemas.openxmlformats.org/officeDocument/2006/relationships/hyperlink" Target="https://www.amazon.co.uk/dp/B07TW6DT5J?th=1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s://www.amazon.co.uk/dp/B0CGDV7HLV?th=1" TargetMode="External"/><Relationship Id="rId9" Type="http://schemas.openxmlformats.org/officeDocument/2006/relationships/hyperlink" Target="https://www.amazon.co.uk/dp/B07TW756F7?th=1" TargetMode="External"/><Relationship Id="rId14" Type="http://schemas.openxmlformats.org/officeDocument/2006/relationships/hyperlink" Target="https://www.amazon.co.uk/dp/B0C6V35179?th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2EAFD-1047-4668-9D22-15D7D5E9060A}">
  <dimension ref="A1:R19"/>
  <sheetViews>
    <sheetView tabSelected="1" topLeftCell="E1" workbookViewId="0">
      <pane ySplit="1" topLeftCell="A16" activePane="bottomLeft" state="frozen"/>
      <selection pane="bottomLeft" activeCell="I20" sqref="I20"/>
    </sheetView>
  </sheetViews>
  <sheetFormatPr defaultRowHeight="15" x14ac:dyDescent="0.25"/>
  <cols>
    <col min="1" max="1" width="31.140625" customWidth="1"/>
    <col min="2" max="2" width="17.7109375" customWidth="1"/>
    <col min="3" max="3" width="18.5703125" bestFit="1" customWidth="1"/>
    <col min="4" max="4" width="18.7109375" bestFit="1" customWidth="1"/>
    <col min="5" max="5" width="18.7109375" customWidth="1"/>
    <col min="6" max="6" width="29.42578125" customWidth="1"/>
    <col min="7" max="7" width="18.42578125" customWidth="1"/>
    <col min="8" max="8" width="19.85546875" customWidth="1"/>
    <col min="9" max="9" width="18.85546875" bestFit="1" customWidth="1"/>
    <col min="10" max="10" width="16" bestFit="1" customWidth="1"/>
    <col min="11" max="11" width="16" customWidth="1"/>
    <col min="12" max="12" width="19.85546875" customWidth="1"/>
    <col min="13" max="15" width="24" customWidth="1"/>
    <col min="16" max="16" width="20.28515625" customWidth="1"/>
    <col min="17" max="17" width="25.7109375" bestFit="1" customWidth="1"/>
    <col min="18" max="18" width="22.28515625" customWidth="1"/>
  </cols>
  <sheetData>
    <row r="1" spans="1:18" s="7" customForma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4" t="s">
        <v>8</v>
      </c>
      <c r="J1" s="5" t="s">
        <v>9</v>
      </c>
      <c r="K1" s="6" t="s">
        <v>10</v>
      </c>
      <c r="L1" s="2" t="s">
        <v>11</v>
      </c>
      <c r="M1" s="2" t="s">
        <v>12</v>
      </c>
      <c r="N1" s="2" t="s">
        <v>87</v>
      </c>
      <c r="O1" s="2" t="s">
        <v>86</v>
      </c>
      <c r="P1" s="2" t="s">
        <v>13</v>
      </c>
      <c r="Q1" s="2" t="s">
        <v>14</v>
      </c>
      <c r="R1" s="2" t="s">
        <v>19</v>
      </c>
    </row>
    <row r="2" spans="1:18" s="15" customFormat="1" ht="90" customHeight="1" x14ac:dyDescent="0.25">
      <c r="A2" s="8" t="s">
        <v>20</v>
      </c>
      <c r="B2" s="9">
        <v>4</v>
      </c>
      <c r="C2" s="9">
        <v>43</v>
      </c>
      <c r="D2" s="9">
        <v>60</v>
      </c>
      <c r="E2" s="9">
        <f>IFERROR(C2/D2,0)</f>
        <v>0.71666666666666667</v>
      </c>
      <c r="F2" s="8" t="s">
        <v>39</v>
      </c>
      <c r="G2" s="10" t="s">
        <v>38</v>
      </c>
      <c r="H2" s="10" t="s">
        <v>18</v>
      </c>
      <c r="I2" s="11">
        <f>B2*C2</f>
        <v>172</v>
      </c>
      <c r="J2" s="12">
        <v>17.989999999999998</v>
      </c>
      <c r="K2" s="16">
        <f>I2*J2</f>
        <v>3094.2799999999997</v>
      </c>
      <c r="L2" s="13"/>
      <c r="M2" s="14" t="s">
        <v>36</v>
      </c>
      <c r="N2" s="18" t="s">
        <v>88</v>
      </c>
      <c r="O2" s="19" t="s">
        <v>105</v>
      </c>
      <c r="P2" s="10">
        <v>1.59</v>
      </c>
      <c r="Q2" s="10" t="s">
        <v>37</v>
      </c>
      <c r="R2" s="8">
        <v>172</v>
      </c>
    </row>
    <row r="3" spans="1:18" s="15" customFormat="1" ht="90" customHeight="1" x14ac:dyDescent="0.25">
      <c r="A3" s="8" t="s">
        <v>21</v>
      </c>
      <c r="B3" s="9">
        <v>4</v>
      </c>
      <c r="C3" s="9">
        <v>16</v>
      </c>
      <c r="D3" s="9">
        <v>60</v>
      </c>
      <c r="E3" s="9">
        <f t="shared" ref="E3:E18" si="0">IFERROR(C3/D3,0)</f>
        <v>0.26666666666666666</v>
      </c>
      <c r="F3" s="8" t="s">
        <v>40</v>
      </c>
      <c r="G3" s="10" t="s">
        <v>38</v>
      </c>
      <c r="H3" s="10" t="s">
        <v>18</v>
      </c>
      <c r="I3" s="11">
        <f t="shared" ref="I3:I18" si="1">B3*C3</f>
        <v>64</v>
      </c>
      <c r="J3" s="12">
        <v>17.989999999999998</v>
      </c>
      <c r="K3" s="17">
        <f t="shared" ref="K3:K18" si="2">I3*J3</f>
        <v>1151.3599999999999</v>
      </c>
      <c r="L3" s="13"/>
      <c r="M3" s="14" t="s">
        <v>41</v>
      </c>
      <c r="N3" s="18" t="s">
        <v>89</v>
      </c>
      <c r="O3" s="19" t="s">
        <v>106</v>
      </c>
      <c r="P3" s="10">
        <v>1.59</v>
      </c>
      <c r="Q3" s="10" t="s">
        <v>37</v>
      </c>
      <c r="R3" s="8">
        <v>64</v>
      </c>
    </row>
    <row r="4" spans="1:18" s="15" customFormat="1" ht="90" customHeight="1" x14ac:dyDescent="0.25">
      <c r="A4" s="8" t="s">
        <v>22</v>
      </c>
      <c r="B4" s="9">
        <v>4</v>
      </c>
      <c r="C4" s="9">
        <v>3</v>
      </c>
      <c r="D4" s="9">
        <v>60</v>
      </c>
      <c r="E4" s="9">
        <f t="shared" si="0"/>
        <v>0.05</v>
      </c>
      <c r="F4" s="8" t="s">
        <v>42</v>
      </c>
      <c r="G4" s="10" t="s">
        <v>38</v>
      </c>
      <c r="H4" s="10" t="s">
        <v>18</v>
      </c>
      <c r="I4" s="11">
        <f t="shared" si="1"/>
        <v>12</v>
      </c>
      <c r="J4" s="12">
        <v>17.989999999999998</v>
      </c>
      <c r="K4" s="17">
        <f t="shared" si="2"/>
        <v>215.88</v>
      </c>
      <c r="L4" s="13"/>
      <c r="M4" s="14" t="s">
        <v>43</v>
      </c>
      <c r="N4" s="18" t="s">
        <v>93</v>
      </c>
      <c r="O4" s="19"/>
      <c r="P4" s="10">
        <v>2.2599999999999998</v>
      </c>
      <c r="Q4" s="10" t="s">
        <v>44</v>
      </c>
      <c r="R4" s="8">
        <v>12</v>
      </c>
    </row>
    <row r="5" spans="1:18" s="15" customFormat="1" ht="90" customHeight="1" x14ac:dyDescent="0.25">
      <c r="A5" s="8" t="s">
        <v>23</v>
      </c>
      <c r="B5" s="9">
        <v>6</v>
      </c>
      <c r="C5" s="9">
        <v>43</v>
      </c>
      <c r="D5" s="9">
        <v>18</v>
      </c>
      <c r="E5" s="9">
        <f t="shared" si="0"/>
        <v>2.3888888888888888</v>
      </c>
      <c r="F5" s="8" t="s">
        <v>45</v>
      </c>
      <c r="G5" s="10" t="s">
        <v>38</v>
      </c>
      <c r="H5" s="10" t="s">
        <v>46</v>
      </c>
      <c r="I5" s="11">
        <f t="shared" si="1"/>
        <v>258</v>
      </c>
      <c r="J5" s="12">
        <v>9.99</v>
      </c>
      <c r="K5" s="17">
        <f t="shared" si="2"/>
        <v>2577.42</v>
      </c>
      <c r="L5" s="13"/>
      <c r="M5" s="14" t="s">
        <v>47</v>
      </c>
      <c r="N5" s="18" t="s">
        <v>94</v>
      </c>
      <c r="O5" s="19"/>
      <c r="P5" s="10">
        <v>1.21</v>
      </c>
      <c r="Q5" s="10" t="s">
        <v>48</v>
      </c>
      <c r="R5" s="8">
        <v>258</v>
      </c>
    </row>
    <row r="6" spans="1:18" s="15" customFormat="1" ht="90" customHeight="1" x14ac:dyDescent="0.25">
      <c r="A6" s="8" t="s">
        <v>24</v>
      </c>
      <c r="B6" s="9">
        <v>6</v>
      </c>
      <c r="C6" s="9">
        <v>18</v>
      </c>
      <c r="D6" s="9">
        <v>18</v>
      </c>
      <c r="E6" s="9">
        <f t="shared" si="0"/>
        <v>1</v>
      </c>
      <c r="F6" s="8" t="s">
        <v>49</v>
      </c>
      <c r="G6" s="10" t="s">
        <v>38</v>
      </c>
      <c r="H6" s="10" t="s">
        <v>46</v>
      </c>
      <c r="I6" s="11">
        <f t="shared" si="1"/>
        <v>108</v>
      </c>
      <c r="J6" s="12">
        <v>14.99</v>
      </c>
      <c r="K6" s="17">
        <f t="shared" si="2"/>
        <v>1618.92</v>
      </c>
      <c r="L6" s="13"/>
      <c r="M6" s="14" t="s">
        <v>50</v>
      </c>
      <c r="N6" s="18" t="s">
        <v>95</v>
      </c>
      <c r="O6" s="19"/>
      <c r="P6" s="10">
        <v>1.21</v>
      </c>
      <c r="Q6" s="10" t="s">
        <v>48</v>
      </c>
      <c r="R6" s="8">
        <v>108</v>
      </c>
    </row>
    <row r="7" spans="1:18" s="15" customFormat="1" ht="90" customHeight="1" x14ac:dyDescent="0.25">
      <c r="A7" s="8" t="s">
        <v>25</v>
      </c>
      <c r="B7" s="9">
        <v>14</v>
      </c>
      <c r="C7" s="9">
        <v>11</v>
      </c>
      <c r="D7" s="9">
        <v>25</v>
      </c>
      <c r="E7" s="9">
        <f t="shared" si="0"/>
        <v>0.44</v>
      </c>
      <c r="F7" s="8" t="s">
        <v>51</v>
      </c>
      <c r="G7" s="10" t="s">
        <v>38</v>
      </c>
      <c r="H7" s="10" t="s">
        <v>52</v>
      </c>
      <c r="I7" s="11">
        <f t="shared" si="1"/>
        <v>154</v>
      </c>
      <c r="J7" s="12">
        <v>7.99</v>
      </c>
      <c r="K7" s="17">
        <f t="shared" si="2"/>
        <v>1230.46</v>
      </c>
      <c r="L7" s="13"/>
      <c r="M7" s="14" t="s">
        <v>53</v>
      </c>
      <c r="N7" s="18" t="s">
        <v>96</v>
      </c>
      <c r="O7" s="19"/>
      <c r="P7" s="10">
        <v>0.91</v>
      </c>
      <c r="Q7" s="10" t="s">
        <v>83</v>
      </c>
      <c r="R7" s="8">
        <v>154</v>
      </c>
    </row>
    <row r="8" spans="1:18" s="15" customFormat="1" ht="90" customHeight="1" x14ac:dyDescent="0.25">
      <c r="A8" s="8" t="s">
        <v>26</v>
      </c>
      <c r="B8" s="9">
        <v>150</v>
      </c>
      <c r="C8" s="9">
        <v>1</v>
      </c>
      <c r="D8" s="9">
        <v>10</v>
      </c>
      <c r="E8" s="9">
        <f t="shared" si="0"/>
        <v>0.1</v>
      </c>
      <c r="F8" s="8" t="s">
        <v>57</v>
      </c>
      <c r="G8" s="10" t="s">
        <v>55</v>
      </c>
      <c r="H8" s="10" t="s">
        <v>56</v>
      </c>
      <c r="I8" s="11">
        <f t="shared" si="1"/>
        <v>150</v>
      </c>
      <c r="J8" s="12">
        <v>4.55</v>
      </c>
      <c r="K8" s="17">
        <f t="shared" si="2"/>
        <v>682.5</v>
      </c>
      <c r="L8" s="13"/>
      <c r="M8" s="14" t="s">
        <v>54</v>
      </c>
      <c r="N8" s="18" t="s">
        <v>97</v>
      </c>
      <c r="O8" s="19"/>
      <c r="P8" s="10">
        <v>0.06</v>
      </c>
      <c r="Q8" s="10" t="s">
        <v>58</v>
      </c>
      <c r="R8" s="8">
        <v>0</v>
      </c>
    </row>
    <row r="9" spans="1:18" s="15" customFormat="1" ht="90" customHeight="1" x14ac:dyDescent="0.25">
      <c r="A9" s="8" t="s">
        <v>27</v>
      </c>
      <c r="B9" s="9">
        <v>12</v>
      </c>
      <c r="C9" s="9">
        <v>4</v>
      </c>
      <c r="D9" s="9">
        <v>30</v>
      </c>
      <c r="E9" s="9">
        <f t="shared" si="0"/>
        <v>0.13333333333333333</v>
      </c>
      <c r="F9" s="8" t="s">
        <v>59</v>
      </c>
      <c r="G9" s="10" t="s">
        <v>38</v>
      </c>
      <c r="H9" s="10" t="s">
        <v>17</v>
      </c>
      <c r="I9" s="11">
        <f t="shared" si="1"/>
        <v>48</v>
      </c>
      <c r="J9" s="12">
        <v>6.99</v>
      </c>
      <c r="K9" s="17">
        <f t="shared" si="2"/>
        <v>335.52</v>
      </c>
      <c r="L9" s="13"/>
      <c r="M9" s="14" t="s">
        <v>60</v>
      </c>
      <c r="N9" s="18" t="s">
        <v>98</v>
      </c>
      <c r="O9" s="19"/>
      <c r="P9" s="10">
        <v>0.98</v>
      </c>
      <c r="Q9" s="10" t="s">
        <v>73</v>
      </c>
      <c r="R9" s="8">
        <v>48</v>
      </c>
    </row>
    <row r="10" spans="1:18" s="15" customFormat="1" ht="90" customHeight="1" x14ac:dyDescent="0.25">
      <c r="A10" s="8" t="s">
        <v>28</v>
      </c>
      <c r="B10" s="9">
        <v>12</v>
      </c>
      <c r="C10" s="9">
        <v>24</v>
      </c>
      <c r="D10" s="9">
        <v>30</v>
      </c>
      <c r="E10" s="9">
        <f t="shared" si="0"/>
        <v>0.8</v>
      </c>
      <c r="F10" s="8" t="s">
        <v>61</v>
      </c>
      <c r="G10" s="10" t="s">
        <v>38</v>
      </c>
      <c r="H10" s="10" t="s">
        <v>17</v>
      </c>
      <c r="I10" s="11">
        <f t="shared" si="1"/>
        <v>288</v>
      </c>
      <c r="J10" s="12">
        <v>4.99</v>
      </c>
      <c r="K10" s="17">
        <f t="shared" si="2"/>
        <v>1437.1200000000001</v>
      </c>
      <c r="L10" s="13"/>
      <c r="M10" s="14" t="s">
        <v>62</v>
      </c>
      <c r="N10" s="18" t="s">
        <v>99</v>
      </c>
      <c r="O10" s="19"/>
      <c r="P10" s="10">
        <v>0.87</v>
      </c>
      <c r="Q10" s="10" t="s">
        <v>73</v>
      </c>
      <c r="R10" s="8">
        <v>288</v>
      </c>
    </row>
    <row r="11" spans="1:18" s="15" customFormat="1" ht="90" customHeight="1" x14ac:dyDescent="0.25">
      <c r="A11" s="8" t="s">
        <v>29</v>
      </c>
      <c r="B11" s="9">
        <v>12</v>
      </c>
      <c r="C11" s="9">
        <v>18</v>
      </c>
      <c r="D11" s="9">
        <v>40</v>
      </c>
      <c r="E11" s="9">
        <f t="shared" si="0"/>
        <v>0.45</v>
      </c>
      <c r="F11" s="8" t="s">
        <v>63</v>
      </c>
      <c r="G11" s="10" t="s">
        <v>38</v>
      </c>
      <c r="H11" s="10" t="s">
        <v>17</v>
      </c>
      <c r="I11" s="11">
        <f t="shared" si="1"/>
        <v>216</v>
      </c>
      <c r="J11" s="12">
        <v>13.99</v>
      </c>
      <c r="K11" s="17">
        <f t="shared" si="2"/>
        <v>3021.84</v>
      </c>
      <c r="L11" s="13"/>
      <c r="M11" s="14" t="s">
        <v>64</v>
      </c>
      <c r="N11" s="18" t="s">
        <v>100</v>
      </c>
      <c r="O11" s="19"/>
      <c r="P11" s="10">
        <v>0.94499999999999995</v>
      </c>
      <c r="Q11" s="10" t="s">
        <v>84</v>
      </c>
      <c r="R11" s="8">
        <v>216</v>
      </c>
    </row>
    <row r="12" spans="1:18" s="15" customFormat="1" ht="90" customHeight="1" x14ac:dyDescent="0.25">
      <c r="A12" s="8" t="s">
        <v>30</v>
      </c>
      <c r="B12" s="9">
        <v>12</v>
      </c>
      <c r="C12" s="9">
        <v>6</v>
      </c>
      <c r="D12" s="9">
        <v>30</v>
      </c>
      <c r="E12" s="9">
        <f t="shared" si="0"/>
        <v>0.2</v>
      </c>
      <c r="F12" s="8" t="s">
        <v>65</v>
      </c>
      <c r="G12" s="10" t="s">
        <v>38</v>
      </c>
      <c r="H12" s="10" t="s">
        <v>17</v>
      </c>
      <c r="I12" s="11">
        <f t="shared" si="1"/>
        <v>72</v>
      </c>
      <c r="J12" s="12">
        <v>4.99</v>
      </c>
      <c r="K12" s="17">
        <f t="shared" si="2"/>
        <v>359.28000000000003</v>
      </c>
      <c r="L12" s="13"/>
      <c r="M12" s="14" t="s">
        <v>66</v>
      </c>
      <c r="N12" s="18" t="s">
        <v>101</v>
      </c>
      <c r="O12" s="19"/>
      <c r="P12" s="10">
        <v>0.89</v>
      </c>
      <c r="Q12" s="10" t="s">
        <v>84</v>
      </c>
      <c r="R12" s="8">
        <v>72</v>
      </c>
    </row>
    <row r="13" spans="1:18" s="15" customFormat="1" ht="90" customHeight="1" x14ac:dyDescent="0.25">
      <c r="A13" s="8" t="s">
        <v>31</v>
      </c>
      <c r="B13" s="9">
        <v>12</v>
      </c>
      <c r="C13" s="9">
        <v>9</v>
      </c>
      <c r="D13" s="9">
        <v>40</v>
      </c>
      <c r="E13" s="9">
        <f t="shared" si="0"/>
        <v>0.22500000000000001</v>
      </c>
      <c r="F13" s="8" t="s">
        <v>68</v>
      </c>
      <c r="G13" s="10" t="s">
        <v>38</v>
      </c>
      <c r="H13" s="10" t="s">
        <v>17</v>
      </c>
      <c r="I13" s="11">
        <f t="shared" si="1"/>
        <v>108</v>
      </c>
      <c r="J13" s="12">
        <v>7.99</v>
      </c>
      <c r="K13" s="17">
        <f t="shared" si="2"/>
        <v>862.92000000000007</v>
      </c>
      <c r="L13" s="13"/>
      <c r="M13" s="14" t="s">
        <v>67</v>
      </c>
      <c r="N13" s="18" t="s">
        <v>90</v>
      </c>
      <c r="O13" s="19"/>
      <c r="P13" s="10">
        <v>1.18</v>
      </c>
      <c r="Q13" s="10" t="s">
        <v>74</v>
      </c>
      <c r="R13" s="8">
        <v>108</v>
      </c>
    </row>
    <row r="14" spans="1:18" s="15" customFormat="1" ht="90" customHeight="1" x14ac:dyDescent="0.25">
      <c r="A14" s="8" t="s">
        <v>32</v>
      </c>
      <c r="B14" s="9">
        <v>12</v>
      </c>
      <c r="C14" s="9">
        <v>45</v>
      </c>
      <c r="D14" s="9">
        <v>30</v>
      </c>
      <c r="E14" s="9">
        <f t="shared" si="0"/>
        <v>1.5</v>
      </c>
      <c r="F14" s="8" t="s">
        <v>70</v>
      </c>
      <c r="G14" s="10" t="s">
        <v>38</v>
      </c>
      <c r="H14" s="10" t="s">
        <v>17</v>
      </c>
      <c r="I14" s="11">
        <f t="shared" si="1"/>
        <v>540</v>
      </c>
      <c r="J14" s="12">
        <v>5.99</v>
      </c>
      <c r="K14" s="17">
        <f t="shared" si="2"/>
        <v>3234.6</v>
      </c>
      <c r="L14" s="13"/>
      <c r="M14" s="14" t="s">
        <v>69</v>
      </c>
      <c r="N14" s="18" t="s">
        <v>91</v>
      </c>
      <c r="O14" s="19"/>
      <c r="P14" s="10">
        <v>1.2</v>
      </c>
      <c r="Q14" s="10" t="s">
        <v>74</v>
      </c>
      <c r="R14" s="8">
        <v>540</v>
      </c>
    </row>
    <row r="15" spans="1:18" s="15" customFormat="1" ht="90" customHeight="1" x14ac:dyDescent="0.25">
      <c r="A15" s="8" t="s">
        <v>16</v>
      </c>
      <c r="B15" s="9">
        <v>12</v>
      </c>
      <c r="C15" s="9">
        <v>15</v>
      </c>
      <c r="D15" s="9">
        <v>30</v>
      </c>
      <c r="E15" s="9">
        <f t="shared" si="0"/>
        <v>0.5</v>
      </c>
      <c r="F15" s="8" t="s">
        <v>71</v>
      </c>
      <c r="G15" s="10" t="s">
        <v>38</v>
      </c>
      <c r="H15" s="10" t="s">
        <v>17</v>
      </c>
      <c r="I15" s="11">
        <f t="shared" si="1"/>
        <v>180</v>
      </c>
      <c r="J15" s="12">
        <v>5.99</v>
      </c>
      <c r="K15" s="17">
        <f t="shared" si="2"/>
        <v>1078.2</v>
      </c>
      <c r="L15" s="13"/>
      <c r="M15" s="14" t="s">
        <v>72</v>
      </c>
      <c r="N15" s="18" t="s">
        <v>102</v>
      </c>
      <c r="O15" s="19"/>
      <c r="P15" s="10">
        <v>1.2</v>
      </c>
      <c r="Q15" s="10" t="s">
        <v>74</v>
      </c>
      <c r="R15" s="8">
        <v>180</v>
      </c>
    </row>
    <row r="16" spans="1:18" s="15" customFormat="1" ht="90" customHeight="1" x14ac:dyDescent="0.25">
      <c r="A16" s="8" t="s">
        <v>33</v>
      </c>
      <c r="B16" s="9">
        <v>12</v>
      </c>
      <c r="C16" s="9">
        <v>9</v>
      </c>
      <c r="D16" s="9">
        <v>32</v>
      </c>
      <c r="E16" s="9">
        <f t="shared" si="0"/>
        <v>0.28125</v>
      </c>
      <c r="F16" s="8" t="s">
        <v>75</v>
      </c>
      <c r="G16" s="10" t="s">
        <v>38</v>
      </c>
      <c r="H16" s="10" t="s">
        <v>17</v>
      </c>
      <c r="I16" s="11">
        <f t="shared" si="1"/>
        <v>108</v>
      </c>
      <c r="J16" s="12">
        <v>8.99</v>
      </c>
      <c r="K16" s="17">
        <f t="shared" si="2"/>
        <v>970.92000000000007</v>
      </c>
      <c r="L16" s="13"/>
      <c r="M16" s="14" t="s">
        <v>76</v>
      </c>
      <c r="N16" s="18" t="s">
        <v>103</v>
      </c>
      <c r="O16" s="19"/>
      <c r="P16" s="10">
        <v>1.35</v>
      </c>
      <c r="Q16" s="10" t="s">
        <v>74</v>
      </c>
      <c r="R16" s="8">
        <v>108</v>
      </c>
    </row>
    <row r="17" spans="1:18" s="15" customFormat="1" ht="90" customHeight="1" x14ac:dyDescent="0.25">
      <c r="A17" s="8" t="s">
        <v>34</v>
      </c>
      <c r="B17" s="9">
        <v>3</v>
      </c>
      <c r="C17" s="9">
        <v>40</v>
      </c>
      <c r="D17" s="9">
        <v>44</v>
      </c>
      <c r="E17" s="9">
        <f t="shared" si="0"/>
        <v>0.90909090909090906</v>
      </c>
      <c r="F17" s="8" t="s">
        <v>77</v>
      </c>
      <c r="G17" s="10" t="s">
        <v>38</v>
      </c>
      <c r="H17" s="10" t="s">
        <v>15</v>
      </c>
      <c r="I17" s="11">
        <f t="shared" si="1"/>
        <v>120</v>
      </c>
      <c r="J17" s="12">
        <v>17.989999999999998</v>
      </c>
      <c r="K17" s="17">
        <f t="shared" si="2"/>
        <v>2158.7999999999997</v>
      </c>
      <c r="L17" s="13"/>
      <c r="M17" s="14" t="s">
        <v>78</v>
      </c>
      <c r="N17" s="18" t="s">
        <v>92</v>
      </c>
      <c r="O17" s="19"/>
      <c r="P17" s="10">
        <v>4.2</v>
      </c>
      <c r="Q17" s="10" t="s">
        <v>79</v>
      </c>
      <c r="R17" s="8">
        <v>120</v>
      </c>
    </row>
    <row r="18" spans="1:18" s="15" customFormat="1" ht="90" customHeight="1" x14ac:dyDescent="0.25">
      <c r="A18" s="8" t="s">
        <v>35</v>
      </c>
      <c r="B18" s="9">
        <v>25</v>
      </c>
      <c r="C18" s="9">
        <v>18</v>
      </c>
      <c r="D18" s="9">
        <v>15</v>
      </c>
      <c r="E18" s="9">
        <f t="shared" si="0"/>
        <v>1.2</v>
      </c>
      <c r="F18" s="8" t="s">
        <v>80</v>
      </c>
      <c r="G18" s="10" t="s">
        <v>38</v>
      </c>
      <c r="H18" s="10" t="s">
        <v>81</v>
      </c>
      <c r="I18" s="11">
        <f t="shared" si="1"/>
        <v>450</v>
      </c>
      <c r="J18" s="12">
        <v>13.99</v>
      </c>
      <c r="K18" s="17">
        <f t="shared" si="2"/>
        <v>6295.5</v>
      </c>
      <c r="L18" s="13"/>
      <c r="M18" s="14" t="s">
        <v>82</v>
      </c>
      <c r="N18" s="18" t="s">
        <v>104</v>
      </c>
      <c r="O18" s="19"/>
      <c r="P18" s="10">
        <v>0.64</v>
      </c>
      <c r="Q18" s="10" t="s">
        <v>85</v>
      </c>
      <c r="R18" s="8">
        <v>450</v>
      </c>
    </row>
    <row r="19" spans="1:18" x14ac:dyDescent="0.25">
      <c r="I19" s="21">
        <f>SUM(I2:I18)</f>
        <v>3048</v>
      </c>
      <c r="K19" s="20">
        <f>SUM(K2:K18)</f>
        <v>30325.52</v>
      </c>
    </row>
  </sheetData>
  <autoFilter ref="A1:R18" xr:uid="{3703FA66-3EEC-44E1-8709-2F26893D1D6A}"/>
  <conditionalFormatting sqref="O1 A1">
    <cfRule type="duplicateValues" dxfId="1" priority="4"/>
  </conditionalFormatting>
  <conditionalFormatting sqref="O2:O18 A2:A18">
    <cfRule type="duplicateValues" dxfId="0" priority="6"/>
  </conditionalFormatting>
  <hyperlinks>
    <hyperlink ref="M2" r:id="rId1" xr:uid="{B84FB77E-687D-4DBF-8EDB-A0033D01CDEA}"/>
    <hyperlink ref="M3" r:id="rId2" xr:uid="{39844833-EDA8-454B-A69F-C86BF4E27C67}"/>
    <hyperlink ref="M4" r:id="rId3" xr:uid="{71BA2BB3-C9FA-4F59-8BB5-2E7D891D46C9}"/>
    <hyperlink ref="M5" r:id="rId4" xr:uid="{BEAAC050-A2FE-48FD-AB5F-79DCF0B672CC}"/>
    <hyperlink ref="M6" r:id="rId5" xr:uid="{E9C3BE01-6BD7-4895-8597-9E617D0B8135}"/>
    <hyperlink ref="M7" r:id="rId6" xr:uid="{C5D8AABF-7959-45DA-A8F3-92CFC43386D0}"/>
    <hyperlink ref="M8" r:id="rId7" xr:uid="{7113E8CD-6B87-4427-85F4-D20AE4382C72}"/>
    <hyperlink ref="M9" r:id="rId8" xr:uid="{A1528C2F-7E7D-4E10-8114-5DA5B43A7795}"/>
    <hyperlink ref="M10" r:id="rId9" xr:uid="{689E2453-88D9-4408-AA07-2145D5C4A83C}"/>
    <hyperlink ref="M11" r:id="rId10" xr:uid="{127A679F-4190-4B29-98CE-56E1B904C780}"/>
    <hyperlink ref="M12" r:id="rId11" xr:uid="{ACEE0EAE-D37F-42C5-8397-BC7676956207}"/>
    <hyperlink ref="M13" r:id="rId12" xr:uid="{6BD2977B-4635-45A6-BC30-38A24A5E9CE9}"/>
    <hyperlink ref="M14" r:id="rId13" xr:uid="{7AB82CC1-85EC-45DB-9749-F5C2C07C9ABE}"/>
    <hyperlink ref="M15" r:id="rId14" xr:uid="{D642773A-E5AD-4338-99DE-FD9A5A509649}"/>
    <hyperlink ref="M16" r:id="rId15" xr:uid="{0DD339E5-EA3D-4455-9EAC-7FCD6F0882E0}"/>
    <hyperlink ref="M17" r:id="rId16" xr:uid="{1AA9EABA-D11E-41E7-A7C6-DAD731D99DDC}"/>
    <hyperlink ref="M18" r:id="rId17" xr:uid="{DE57F569-F86F-483F-BD7E-A4D994D56B44}"/>
  </hyperlinks>
  <pageMargins left="0.7" right="0.7" top="0.75" bottom="0.75" header="0.3" footer="0.3"/>
  <pageSetup paperSize="9" orientation="portrait" horizontalDpi="0" verticalDpi="0" r:id="rId18"/>
  <drawing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2025-08-13T14:50:43Z</dcterms:created>
  <dcterms:modified xsi:type="dcterms:W3CDTF">2025-08-14T14:38:58Z</dcterms:modified>
</cp:coreProperties>
</file>